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mc:AlternateContent xmlns:mc="http://schemas.openxmlformats.org/markup-compatibility/2006">
    <mc:Choice Requires="x15">
      <x15ac:absPath xmlns:x15ac="http://schemas.microsoft.com/office/spreadsheetml/2010/11/ac" url="C:\Users\micha\Desktop\"/>
    </mc:Choice>
  </mc:AlternateContent>
  <xr:revisionPtr revIDLastSave="0" documentId="13_ncr:1_{489A470B-F211-4921-8018-3E2812AF7406}" xr6:coauthVersionLast="46" xr6:coauthVersionMax="47" xr10:uidLastSave="{00000000-0000-0000-0000-000000000000}"/>
  <bookViews>
    <workbookView xWindow="-108" yWindow="-108" windowWidth="23256" windowHeight="12456" xr2:uid="{F5342A00-1BDB-46BF-8F17-5E62821DEAB7}"/>
  </bookViews>
  <sheets>
    <sheet name="Hárok1" sheetId="1" r:id="rId1"/>
  </sheets>
  <definedNames>
    <definedName name="solver_adj" localSheetId="0" hidden="1">Hárok1!$C$35:$D$35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2147483647</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nwt" localSheetId="0" hidden="1">1</definedName>
    <definedName name="solver_opt" localSheetId="0" hidden="1">Hárok1!$F$35</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3</definedName>
    <definedName name="solver_val" localSheetId="0" hidden="1">560</definedName>
    <definedName name="solver_ver" localSheetId="0" hidden="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6" i="1" l="1"/>
  <c r="B25" i="1"/>
  <c r="I22" i="1"/>
  <c r="K33" i="1"/>
  <c r="L34" i="1"/>
  <c r="I14" i="1"/>
  <c r="K40" i="1"/>
  <c r="K39" i="1"/>
  <c r="L39" i="1"/>
  <c r="K34" i="1"/>
  <c r="K35" i="1"/>
  <c r="I28" i="1"/>
  <c r="P22" i="1"/>
  <c r="D34" i="1"/>
  <c r="C34" i="1"/>
  <c r="E35" i="1"/>
  <c r="E33" i="1" s="1"/>
  <c r="W23" i="1"/>
  <c r="E34" i="1" s="1"/>
  <c r="P20" i="1"/>
  <c r="J33" i="1" s="1"/>
  <c r="J35" i="1" s="1"/>
  <c r="I26" i="1"/>
  <c r="D33" i="1" s="1"/>
  <c r="I20" i="1"/>
  <c r="B23" i="1"/>
  <c r="L35" i="1" l="1"/>
  <c r="J34" i="1"/>
  <c r="J38" i="1" s="1"/>
  <c r="L38" i="1" s="1"/>
  <c r="L40" i="1" s="1"/>
  <c r="C33" i="1"/>
  <c r="J40" i="1" l="1"/>
  <c r="O17" i="1"/>
</calcChain>
</file>

<file path=xl/sharedStrings.xml><?xml version="1.0" encoding="utf-8"?>
<sst xmlns="http://schemas.openxmlformats.org/spreadsheetml/2006/main" count="64" uniqueCount="45">
  <si>
    <t>MATERIÁLOVÉ BILANCIE - BEZ CHEMICKEJ REAKCIE</t>
  </si>
  <si>
    <t>A</t>
  </si>
  <si>
    <t>B</t>
  </si>
  <si>
    <t>voda</t>
  </si>
  <si>
    <t xml:space="preserve">w1A = </t>
  </si>
  <si>
    <t xml:space="preserve">w3A = </t>
  </si>
  <si>
    <t>SUMA</t>
  </si>
  <si>
    <t xml:space="preserve">w3B = </t>
  </si>
  <si>
    <t xml:space="preserve">m2 = </t>
  </si>
  <si>
    <t xml:space="preserve">w2A = </t>
  </si>
  <si>
    <t>DELIČ</t>
  </si>
  <si>
    <t>SUŠIAREŇ</t>
  </si>
  <si>
    <t>MIEŠAČ</t>
  </si>
  <si>
    <t>PRÍKLAD 2</t>
  </si>
  <si>
    <t>1) SUROVÝ ŠKROB  (A,B)</t>
  </si>
  <si>
    <t>3) ŠKROB OBTEKAJÚCI SUŠIAREŇ   (A,B)</t>
  </si>
  <si>
    <t>C</t>
  </si>
  <si>
    <t>ZLOŽKA</t>
  </si>
  <si>
    <t>ZNAČKA</t>
  </si>
  <si>
    <t>škrob</t>
  </si>
  <si>
    <t>vzduch</t>
  </si>
  <si>
    <t>2) ŠKROB DO SUŠIARNE   (A,B)</t>
  </si>
  <si>
    <t>4) SUCHÝ ŠKROB   (A,B)</t>
  </si>
  <si>
    <t>5) ZMIEŠANÝ ŠKROB   (A,B)</t>
  </si>
  <si>
    <t xml:space="preserve">w4A = </t>
  </si>
  <si>
    <t xml:space="preserve">w6C = </t>
  </si>
  <si>
    <t xml:space="preserve">w6B = </t>
  </si>
  <si>
    <t xml:space="preserve">w4B = </t>
  </si>
  <si>
    <t xml:space="preserve">m5 = </t>
  </si>
  <si>
    <t>kg/h</t>
  </si>
  <si>
    <t xml:space="preserve">w5A = </t>
  </si>
  <si>
    <t xml:space="preserve">w5B = </t>
  </si>
  <si>
    <t>MATERIÁLOVÁ BILANCIA MIEŠAČA</t>
  </si>
  <si>
    <t xml:space="preserve">m4 = </t>
  </si>
  <si>
    <t xml:space="preserve">m3 = </t>
  </si>
  <si>
    <t>6) ODSTRÁNENÁ VODA (B)</t>
  </si>
  <si>
    <t>7) SUCHÝ VZDUCH (C)</t>
  </si>
  <si>
    <t>8) VLHKÝ VZDUCH   (B,C)</t>
  </si>
  <si>
    <t>MATERIÁLOVÉ BILANCIE SUŠIARNE</t>
  </si>
  <si>
    <t xml:space="preserve">m6 = </t>
  </si>
  <si>
    <t xml:space="preserve">m7 = </t>
  </si>
  <si>
    <t xml:space="preserve">m1 = </t>
  </si>
  <si>
    <t xml:space="preserve">množstvo 15 kg bedien = </t>
  </si>
  <si>
    <t xml:space="preserve">Z toho dôvodu sa pred sušiarňou nachádza delič, ktorý privádzaný prúd škrobu rozdelí na dva a z nich iba jeden vstupuje do sušiarne. V sušiarni sa odstraňuje časť vlhkosti zo škrobu a za sušiarňou sa vysušený prúd mieša s obtekajúcim prúdom vlhkého škrobu. Vlhký škrob obsahuje 10 hmot. % vody a sušený škrob obsahuje 5 hmot. % vody. Z miešača vystupuje zmes vlhkého a sušeného škrobu s hmotnostným tokom 560 kg/h. Zariadeniu na výrobu cukríkov môžem dodať škrob s maximálnym prípustným obsahom vody 7 hmot. %. 
Vypočítajte: 
a)	Hmotnosť škrobu vystupujúceho zo sušiarne.
b)	Koľko vody musím zo škrobu odstrániť, aby som zabezpečil technické požiadavky zariadenia na výrobu cukríkov?
c)	Koľko sušiaceho vzduchu má ventilátor zabezpečiť, ak do sušiarne vstupuje suchý vzduch a vystupuje s obsahom vody 15 hmot. % ?
d)	Koľko debien surového škrobu s maximálnou nosnosťou 15 kg musím hodinovo zabezpečiť? </t>
  </si>
  <si>
    <t>MATERIÁLOVÉ BILANCIE                           Bc. Matej Hubert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</si>
</sst>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7">
    <font>
      <sz val="11"/>
      <color theme="1"/>
      <name val="Aptos Narrow"/>
      <family val="2"/>
      <charset val="238"/>
      <scheme val="minor"/>
    </font>
    <font>
      <sz val="11"/>
      <color theme="1"/>
      <name val="Times New Roman"/>
      <family val="1"/>
      <charset val="238"/>
    </font>
    <font>
      <b/>
      <sz val="11"/>
      <color theme="1"/>
      <name val="Times New Roman"/>
      <family val="1"/>
      <charset val="238"/>
    </font>
    <font>
      <i/>
      <sz val="11"/>
      <color theme="1"/>
      <name val="Times New Roman"/>
      <family val="1"/>
      <charset val="238"/>
    </font>
    <font>
      <sz val="11"/>
      <color rgb="FFFF0000"/>
      <name val="Times New Roman"/>
      <family val="1"/>
      <charset val="238"/>
    </font>
    <font>
      <sz val="11"/>
      <color rgb="FF0070C0"/>
      <name val="Times New Roman"/>
      <family val="1"/>
      <charset val="238"/>
    </font>
    <font>
      <b/>
      <sz val="11"/>
      <color theme="1"/>
      <name val="Times New Roman"/>
      <family val="2"/>
      <charset val="238"/>
    </font>
  </fonts>
  <fills count="2">
    <fill>
      <patternFill patternType="none"/>
    </fill>
    <fill>
      <patternFill patternType="gray125"/>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style="thin">
        <color indexed="64"/>
      </left>
      <right style="double">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diagonalUp="1" diagonalDown="1">
      <left style="thin">
        <color indexed="64"/>
      </left>
      <right style="thin">
        <color indexed="64"/>
      </right>
      <top style="thin">
        <color indexed="64"/>
      </top>
      <bottom style="thin">
        <color indexed="64"/>
      </bottom>
      <diagonal style="thin">
        <color indexed="64"/>
      </diagonal>
    </border>
    <border diagonalUp="1" diagonalDown="1">
      <left style="thin">
        <color indexed="64"/>
      </left>
      <right style="thin">
        <color indexed="64"/>
      </right>
      <top style="double">
        <color indexed="64"/>
      </top>
      <bottom style="double">
        <color indexed="64"/>
      </bottom>
      <diagonal style="thin">
        <color indexed="64"/>
      </diagonal>
    </border>
    <border diagonalUp="1" diagonalDown="1">
      <left style="thin">
        <color indexed="64"/>
      </left>
      <right style="double">
        <color indexed="64"/>
      </right>
      <top style="thin">
        <color indexed="64"/>
      </top>
      <bottom style="thin">
        <color indexed="64"/>
      </bottom>
      <diagonal style="thin">
        <color indexed="64"/>
      </diagonal>
    </border>
  </borders>
  <cellStyleXfs count="1">
    <xf numFmtId="0" fontId="0" fillId="0" borderId="0"/>
  </cellStyleXfs>
  <cellXfs count="69">
    <xf numFmtId="0" fontId="0" fillId="0" borderId="0" xfId="0"/>
    <xf numFmtId="0" fontId="1" fillId="0" borderId="0" xfId="0" applyFont="1" applyAlignment="1">
      <alignment horizontal="center"/>
    </xf>
    <xf numFmtId="0" fontId="1" fillId="0" borderId="0" xfId="0" applyFont="1"/>
    <xf numFmtId="0" fontId="2" fillId="0" borderId="9" xfId="0" applyFont="1" applyBorder="1" applyAlignment="1">
      <alignment horizontal="center"/>
    </xf>
    <xf numFmtId="0" fontId="1" fillId="0" borderId="9" xfId="0" applyFont="1" applyBorder="1" applyAlignment="1">
      <alignment horizontal="center"/>
    </xf>
    <xf numFmtId="0" fontId="1" fillId="0" borderId="0" xfId="0" applyFont="1" applyAlignment="1">
      <alignment horizontal="right"/>
    </xf>
    <xf numFmtId="0" fontId="2" fillId="0" borderId="11" xfId="0" applyFont="1" applyBorder="1" applyAlignment="1">
      <alignment horizontal="center"/>
    </xf>
    <xf numFmtId="0" fontId="2" fillId="0" borderId="10" xfId="0" applyFont="1" applyBorder="1" applyAlignment="1">
      <alignment horizontal="center"/>
    </xf>
    <xf numFmtId="0" fontId="2" fillId="0" borderId="13" xfId="0" applyFont="1" applyBorder="1" applyAlignment="1">
      <alignment horizontal="center"/>
    </xf>
    <xf numFmtId="0" fontId="2" fillId="0" borderId="12" xfId="0" applyFont="1" applyBorder="1" applyAlignment="1">
      <alignment horizontal="center"/>
    </xf>
    <xf numFmtId="2" fontId="1" fillId="0" borderId="14" xfId="0" applyNumberFormat="1" applyFont="1" applyBorder="1" applyAlignment="1">
      <alignment horizontal="center"/>
    </xf>
    <xf numFmtId="2" fontId="1" fillId="0" borderId="16" xfId="0" applyNumberFormat="1" applyFont="1" applyBorder="1" applyAlignment="1">
      <alignment horizontal="center"/>
    </xf>
    <xf numFmtId="2" fontId="1" fillId="0" borderId="11" xfId="0" applyNumberFormat="1" applyFont="1" applyBorder="1" applyAlignment="1">
      <alignment horizontal="center"/>
    </xf>
    <xf numFmtId="0" fontId="2" fillId="0" borderId="0" xfId="0" applyFont="1" applyAlignment="1">
      <alignment horizontal="center"/>
    </xf>
    <xf numFmtId="0" fontId="4" fillId="0" borderId="0" xfId="0" applyFont="1" applyAlignment="1">
      <alignment horizontal="right"/>
    </xf>
    <xf numFmtId="2" fontId="4" fillId="0" borderId="0" xfId="0" applyNumberFormat="1" applyFont="1" applyAlignment="1">
      <alignment horizontal="center"/>
    </xf>
    <xf numFmtId="0" fontId="4" fillId="0" borderId="0" xfId="0" applyFont="1"/>
    <xf numFmtId="2" fontId="1" fillId="0" borderId="0" xfId="0" applyNumberFormat="1" applyFont="1" applyAlignment="1">
      <alignment horizontal="center"/>
    </xf>
    <xf numFmtId="0" fontId="3" fillId="0" borderId="0" xfId="0" applyFont="1" applyAlignment="1">
      <alignment horizontal="center"/>
    </xf>
    <xf numFmtId="2" fontId="5" fillId="0" borderId="0" xfId="0" applyNumberFormat="1" applyFont="1" applyAlignment="1">
      <alignment horizontal="center"/>
    </xf>
    <xf numFmtId="0" fontId="4" fillId="0" borderId="0" xfId="0" applyFont="1" applyAlignment="1">
      <alignment horizontal="center"/>
    </xf>
    <xf numFmtId="0" fontId="2" fillId="0" borderId="0" xfId="0" applyFont="1" applyAlignment="1">
      <alignment vertical="center"/>
    </xf>
    <xf numFmtId="0" fontId="2" fillId="0" borderId="0" xfId="0" applyFont="1"/>
    <xf numFmtId="0" fontId="6" fillId="0" borderId="0" xfId="0" applyFont="1"/>
    <xf numFmtId="164" fontId="1" fillId="0" borderId="0" xfId="0" applyNumberFormat="1" applyFont="1" applyAlignment="1">
      <alignment horizontal="center"/>
    </xf>
    <xf numFmtId="2" fontId="1" fillId="0" borderId="0" xfId="0" applyNumberFormat="1" applyFont="1" applyAlignment="1">
      <alignment horizontal="right"/>
    </xf>
    <xf numFmtId="0" fontId="1" fillId="0" borderId="9" xfId="0" applyFont="1" applyBorder="1"/>
    <xf numFmtId="0" fontId="1" fillId="0" borderId="10" xfId="0" applyFont="1" applyBorder="1" applyAlignment="1">
      <alignment horizontal="center"/>
    </xf>
    <xf numFmtId="0" fontId="1" fillId="0" borderId="11"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2"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0" xfId="0" applyFont="1" applyAlignment="1">
      <alignment horizontal="right" vertical="center"/>
    </xf>
    <xf numFmtId="0" fontId="1" fillId="0" borderId="0" xfId="0" applyFont="1" applyAlignment="1">
      <alignment horizontal="center" vertical="center"/>
    </xf>
    <xf numFmtId="0" fontId="1" fillId="0" borderId="19" xfId="0" applyFont="1" applyBorder="1" applyAlignment="1">
      <alignment horizontal="center"/>
    </xf>
    <xf numFmtId="2" fontId="1" fillId="0" borderId="18" xfId="0" applyNumberFormat="1" applyFont="1" applyBorder="1" applyAlignment="1">
      <alignment horizontal="center"/>
    </xf>
    <xf numFmtId="2" fontId="1" fillId="0" borderId="12" xfId="0" applyNumberFormat="1" applyFont="1" applyBorder="1" applyAlignment="1">
      <alignment horizontal="center"/>
    </xf>
    <xf numFmtId="0" fontId="4" fillId="0" borderId="0" xfId="0" applyFont="1" applyAlignment="1">
      <alignment horizontal="right" vertical="center"/>
    </xf>
    <xf numFmtId="2" fontId="1" fillId="0" borderId="20" xfId="0" applyNumberFormat="1" applyFont="1" applyBorder="1" applyAlignment="1">
      <alignment horizontal="center"/>
    </xf>
    <xf numFmtId="0" fontId="1" fillId="0" borderId="21" xfId="0" applyFont="1" applyBorder="1" applyAlignment="1">
      <alignment horizontal="center"/>
    </xf>
    <xf numFmtId="2" fontId="1" fillId="0" borderId="17" xfId="0" applyNumberFormat="1" applyFont="1" applyBorder="1" applyAlignment="1">
      <alignment horizontal="center"/>
    </xf>
    <xf numFmtId="2" fontId="1" fillId="0" borderId="15" xfId="0" applyNumberFormat="1" applyFont="1" applyBorder="1" applyAlignment="1">
      <alignment horizontal="center"/>
    </xf>
    <xf numFmtId="1" fontId="4" fillId="0" borderId="0" xfId="0" applyNumberFormat="1" applyFont="1" applyAlignment="1">
      <alignment horizontal="center"/>
    </xf>
    <xf numFmtId="2" fontId="2" fillId="0" borderId="0" xfId="0" applyNumberFormat="1" applyFo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2" xfId="0" applyFont="1" applyBorder="1" applyAlignment="1">
      <alignment horizontal="left" vertical="center"/>
    </xf>
    <xf numFmtId="0" fontId="4" fillId="0" borderId="0" xfId="0" applyFont="1" applyAlignment="1">
      <alignment horizontal="right"/>
    </xf>
    <xf numFmtId="0" fontId="2" fillId="0" borderId="0" xfId="0" applyFont="1" applyAlignment="1">
      <alignment horizontal="center"/>
    </xf>
    <xf numFmtId="2" fontId="2" fillId="0" borderId="0" xfId="0" applyNumberFormat="1" applyFont="1" applyAlignment="1">
      <alignment horizontal="center"/>
    </xf>
    <xf numFmtId="0" fontId="2" fillId="0" borderId="4" xfId="0" applyFont="1" applyBorder="1" applyAlignment="1">
      <alignment horizontal="left"/>
    </xf>
    <xf numFmtId="0" fontId="2" fillId="0" borderId="0" xfId="0" applyFont="1" applyAlignment="1">
      <alignment horizontal="left"/>
    </xf>
    <xf numFmtId="2" fontId="2" fillId="0" borderId="0" xfId="0" applyNumberFormat="1" applyFont="1" applyAlignment="1">
      <alignment horizontal="left"/>
    </xf>
    <xf numFmtId="0" fontId="2" fillId="0" borderId="9" xfId="0" applyFont="1" applyBorder="1" applyAlignment="1">
      <alignment horizontal="center"/>
    </xf>
    <xf numFmtId="0" fontId="2" fillId="0" borderId="0" xfId="0" applyFont="1" applyAlignment="1">
      <alignment horizontal="center" vertical="center" wrapText="1"/>
    </xf>
    <xf numFmtId="0" fontId="1" fillId="0" borderId="0" xfId="0" applyFont="1" applyAlignment="1">
      <alignment horizontal="left" vertical="center" wrapText="1"/>
    </xf>
    <xf numFmtId="0" fontId="2" fillId="0" borderId="5" xfId="0" applyFont="1" applyBorder="1" applyAlignment="1">
      <alignment horizontal="left"/>
    </xf>
    <xf numFmtId="2" fontId="2" fillId="0" borderId="5" xfId="0" applyNumberFormat="1" applyFont="1" applyBorder="1" applyAlignment="1">
      <alignment horizontal="left"/>
    </xf>
    <xf numFmtId="0" fontId="1" fillId="0" borderId="9" xfId="0" applyFont="1" applyBorder="1" applyAlignment="1">
      <alignment horizontal="center"/>
    </xf>
  </cellXfs>
  <cellStyles count="1">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472440</xdr:colOff>
      <xdr:row>0</xdr:row>
      <xdr:rowOff>22860</xdr:rowOff>
    </xdr:from>
    <xdr:to>
      <xdr:col>3</xdr:col>
      <xdr:colOff>396240</xdr:colOff>
      <xdr:row>3</xdr:row>
      <xdr:rowOff>152400</xdr:rowOff>
    </xdr:to>
    <xdr:pic>
      <xdr:nvPicPr>
        <xdr:cNvPr id="2" name="Obrázok 1">
          <a:extLst>
            <a:ext uri="{FF2B5EF4-FFF2-40B4-BE49-F238E27FC236}">
              <a16:creationId xmlns:a16="http://schemas.microsoft.com/office/drawing/2014/main" id="{FADB7979-B1D1-6336-4038-A1BA5E633D33}"/>
            </a:ext>
          </a:extLst>
        </xdr:cNvPr>
        <xdr:cNvPicPr>
          <a:picLocks noChangeAspect="1"/>
        </xdr:cNvPicPr>
      </xdr:nvPicPr>
      <xdr:blipFill>
        <a:blip xmlns:r="http://schemas.openxmlformats.org/officeDocument/2006/relationships" r:embed="rId1"/>
        <a:stretch>
          <a:fillRect/>
        </a:stretch>
      </xdr:blipFill>
      <xdr:spPr>
        <a:xfrm>
          <a:off x="472440" y="22860"/>
          <a:ext cx="2095500" cy="670560"/>
        </a:xfrm>
        <a:prstGeom prst="rect">
          <a:avLst/>
        </a:prstGeom>
      </xdr:spPr>
    </xdr:pic>
    <xdr:clientData/>
  </xdr:twoCellAnchor>
  <xdr:twoCellAnchor>
    <xdr:from>
      <xdr:col>0</xdr:col>
      <xdr:colOff>23232</xdr:colOff>
      <xdr:row>22</xdr:row>
      <xdr:rowOff>4646</xdr:rowOff>
    </xdr:from>
    <xdr:to>
      <xdr:col>4</xdr:col>
      <xdr:colOff>0</xdr:colOff>
      <xdr:row>22</xdr:row>
      <xdr:rowOff>14654</xdr:rowOff>
    </xdr:to>
    <xdr:cxnSp macro="">
      <xdr:nvCxnSpPr>
        <xdr:cNvPr id="4" name="Rovná spojovacia šípka 3">
          <a:extLst>
            <a:ext uri="{FF2B5EF4-FFF2-40B4-BE49-F238E27FC236}">
              <a16:creationId xmlns:a16="http://schemas.microsoft.com/office/drawing/2014/main" id="{3D58628E-C729-B87A-56E5-96384553AB66}"/>
            </a:ext>
          </a:extLst>
        </xdr:cNvPr>
        <xdr:cNvCxnSpPr/>
      </xdr:nvCxnSpPr>
      <xdr:spPr>
        <a:xfrm>
          <a:off x="23232" y="4202973"/>
          <a:ext cx="2467922" cy="10008"/>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7</xdr:col>
      <xdr:colOff>7326</xdr:colOff>
      <xdr:row>19</xdr:row>
      <xdr:rowOff>0</xdr:rowOff>
    </xdr:from>
    <xdr:to>
      <xdr:col>10</xdr:col>
      <xdr:colOff>593272</xdr:colOff>
      <xdr:row>19</xdr:row>
      <xdr:rowOff>5443</xdr:rowOff>
    </xdr:to>
    <xdr:cxnSp macro="">
      <xdr:nvCxnSpPr>
        <xdr:cNvPr id="8" name="Rovná spojovacia šípka 7">
          <a:extLst>
            <a:ext uri="{FF2B5EF4-FFF2-40B4-BE49-F238E27FC236}">
              <a16:creationId xmlns:a16="http://schemas.microsoft.com/office/drawing/2014/main" id="{37477671-7C00-4647-BE1E-8569F3F85B02}"/>
            </a:ext>
          </a:extLst>
        </xdr:cNvPr>
        <xdr:cNvCxnSpPr/>
      </xdr:nvCxnSpPr>
      <xdr:spPr>
        <a:xfrm>
          <a:off x="4322884" y="3634154"/>
          <a:ext cx="2410350" cy="5443"/>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600808</xdr:colOff>
      <xdr:row>24</xdr:row>
      <xdr:rowOff>183173</xdr:rowOff>
    </xdr:from>
    <xdr:to>
      <xdr:col>17</xdr:col>
      <xdr:colOff>600808</xdr:colOff>
      <xdr:row>24</xdr:row>
      <xdr:rowOff>183173</xdr:rowOff>
    </xdr:to>
    <xdr:cxnSp macro="">
      <xdr:nvCxnSpPr>
        <xdr:cNvPr id="9" name="Rovná spojovacia šípka 8">
          <a:extLst>
            <a:ext uri="{FF2B5EF4-FFF2-40B4-BE49-F238E27FC236}">
              <a16:creationId xmlns:a16="http://schemas.microsoft.com/office/drawing/2014/main" id="{9BAC2EE8-E8B4-4642-85BE-2D6B9769AACC}"/>
            </a:ext>
          </a:extLst>
        </xdr:cNvPr>
        <xdr:cNvCxnSpPr/>
      </xdr:nvCxnSpPr>
      <xdr:spPr>
        <a:xfrm>
          <a:off x="4308231" y="4777154"/>
          <a:ext cx="6748096" cy="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14</xdr:col>
      <xdr:colOff>2252</xdr:colOff>
      <xdr:row>18</xdr:row>
      <xdr:rowOff>183174</xdr:rowOff>
    </xdr:from>
    <xdr:to>
      <xdr:col>18</xdr:col>
      <xdr:colOff>5442</xdr:colOff>
      <xdr:row>19</xdr:row>
      <xdr:rowOff>9002</xdr:rowOff>
    </xdr:to>
    <xdr:cxnSp macro="">
      <xdr:nvCxnSpPr>
        <xdr:cNvPr id="6" name="Rovná spojovacia šípka 5">
          <a:extLst>
            <a:ext uri="{FF2B5EF4-FFF2-40B4-BE49-F238E27FC236}">
              <a16:creationId xmlns:a16="http://schemas.microsoft.com/office/drawing/2014/main" id="{2529949D-7C68-4E71-935F-C3B0A9012D1F}"/>
            </a:ext>
          </a:extLst>
        </xdr:cNvPr>
        <xdr:cNvCxnSpPr/>
      </xdr:nvCxnSpPr>
      <xdr:spPr>
        <a:xfrm>
          <a:off x="8574752" y="3626828"/>
          <a:ext cx="2494344" cy="16328"/>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21</xdr:col>
      <xdr:colOff>7326</xdr:colOff>
      <xdr:row>20</xdr:row>
      <xdr:rowOff>0</xdr:rowOff>
    </xdr:from>
    <xdr:to>
      <xdr:col>25</xdr:col>
      <xdr:colOff>69132</xdr:colOff>
      <xdr:row>20</xdr:row>
      <xdr:rowOff>16328</xdr:rowOff>
    </xdr:to>
    <xdr:cxnSp macro="">
      <xdr:nvCxnSpPr>
        <xdr:cNvPr id="12" name="Rovná spojovacia šípka 11">
          <a:extLst>
            <a:ext uri="{FF2B5EF4-FFF2-40B4-BE49-F238E27FC236}">
              <a16:creationId xmlns:a16="http://schemas.microsoft.com/office/drawing/2014/main" id="{D4CC6714-9737-472F-9E6C-6AFB0959A1DA}"/>
            </a:ext>
          </a:extLst>
        </xdr:cNvPr>
        <xdr:cNvCxnSpPr/>
      </xdr:nvCxnSpPr>
      <xdr:spPr>
        <a:xfrm>
          <a:off x="13466884" y="3824654"/>
          <a:ext cx="2494344" cy="16328"/>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7</xdr:col>
      <xdr:colOff>21980</xdr:colOff>
      <xdr:row>12</xdr:row>
      <xdr:rowOff>0</xdr:rowOff>
    </xdr:from>
    <xdr:to>
      <xdr:col>10</xdr:col>
      <xdr:colOff>607926</xdr:colOff>
      <xdr:row>12</xdr:row>
      <xdr:rowOff>5443</xdr:rowOff>
    </xdr:to>
    <xdr:cxnSp macro="">
      <xdr:nvCxnSpPr>
        <xdr:cNvPr id="13" name="Rovná spojovacia šípka 12">
          <a:extLst>
            <a:ext uri="{FF2B5EF4-FFF2-40B4-BE49-F238E27FC236}">
              <a16:creationId xmlns:a16="http://schemas.microsoft.com/office/drawing/2014/main" id="{46BB2374-F436-4E45-8ADC-0BDA21F43880}"/>
            </a:ext>
          </a:extLst>
        </xdr:cNvPr>
        <xdr:cNvCxnSpPr/>
      </xdr:nvCxnSpPr>
      <xdr:spPr>
        <a:xfrm>
          <a:off x="4337538" y="2293327"/>
          <a:ext cx="2410350" cy="5443"/>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13</xdr:col>
      <xdr:colOff>600809</xdr:colOff>
      <xdr:row>12</xdr:row>
      <xdr:rowOff>0</xdr:rowOff>
    </xdr:from>
    <xdr:to>
      <xdr:col>17</xdr:col>
      <xdr:colOff>520005</xdr:colOff>
      <xdr:row>12</xdr:row>
      <xdr:rowOff>5443</xdr:rowOff>
    </xdr:to>
    <xdr:cxnSp macro="">
      <xdr:nvCxnSpPr>
        <xdr:cNvPr id="14" name="Rovná spojovacia šípka 13">
          <a:extLst>
            <a:ext uri="{FF2B5EF4-FFF2-40B4-BE49-F238E27FC236}">
              <a16:creationId xmlns:a16="http://schemas.microsoft.com/office/drawing/2014/main" id="{FD879ABF-0520-48A2-951F-CF22E0477044}"/>
            </a:ext>
          </a:extLst>
        </xdr:cNvPr>
        <xdr:cNvCxnSpPr/>
      </xdr:nvCxnSpPr>
      <xdr:spPr>
        <a:xfrm>
          <a:off x="8565174" y="2293327"/>
          <a:ext cx="2410350" cy="5443"/>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oneCellAnchor>
    <xdr:from>
      <xdr:col>1</xdr:col>
      <xdr:colOff>38409</xdr:colOff>
      <xdr:row>35</xdr:row>
      <xdr:rowOff>65513</xdr:rowOff>
    </xdr:from>
    <xdr:ext cx="3415372" cy="1320646"/>
    <mc:AlternateContent xmlns:mc="http://schemas.openxmlformats.org/markup-compatibility/2006" xmlns:a14="http://schemas.microsoft.com/office/drawing/2010/main">
      <mc:Choice Requires="a14">
        <xdr:sp macro="" textlink="">
          <xdr:nvSpPr>
            <xdr:cNvPr id="15" name="BlokTextu 14">
              <a:extLst>
                <a:ext uri="{FF2B5EF4-FFF2-40B4-BE49-F238E27FC236}">
                  <a16:creationId xmlns:a16="http://schemas.microsoft.com/office/drawing/2014/main" id="{DF09088A-FE90-15CF-2DE1-2E0FE944B897}"/>
                </a:ext>
              </a:extLst>
            </xdr:cNvPr>
            <xdr:cNvSpPr txBox="1"/>
          </xdr:nvSpPr>
          <xdr:spPr>
            <a:xfrm>
              <a:off x="727616" y="6887891"/>
              <a:ext cx="3415372" cy="132064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l"/>
              <a14:m>
                <m:oMathPara xmlns:m="http://schemas.openxmlformats.org/officeDocument/2006/math">
                  <m:oMathParaPr>
                    <m:jc m:val="left"/>
                  </m:oMathParaPr>
                  <m:oMath xmlns:m="http://schemas.openxmlformats.org/officeDocument/2006/math">
                    <m:sSub>
                      <m:sSubPr>
                        <m:ctrlPr>
                          <a:rPr lang="sk-SK" sz="1200" b="0" i="1">
                            <a:latin typeface="Cambria Math" panose="02040503050406030204" pitchFamily="18" charset="0"/>
                          </a:rPr>
                        </m:ctrlPr>
                      </m:sSubPr>
                      <m:e>
                        <m:r>
                          <a:rPr lang="sk-SK" sz="1200" b="0" i="1">
                            <a:latin typeface="Cambria Math" panose="02040503050406030204" pitchFamily="18" charset="0"/>
                          </a:rPr>
                          <m:t>𝑚</m:t>
                        </m:r>
                      </m:e>
                      <m:sub>
                        <m:r>
                          <a:rPr lang="sk-SK" sz="1200" b="0" i="1">
                            <a:latin typeface="Cambria Math" panose="02040503050406030204" pitchFamily="18" charset="0"/>
                          </a:rPr>
                          <m:t>4</m:t>
                        </m:r>
                      </m:sub>
                    </m:sSub>
                    <m:r>
                      <a:rPr lang="sk-SK" sz="1200" b="0" i="1">
                        <a:latin typeface="Cambria Math" panose="02040503050406030204" pitchFamily="18" charset="0"/>
                      </a:rPr>
                      <m:t>∗</m:t>
                    </m:r>
                    <m:sSub>
                      <m:sSubPr>
                        <m:ctrlPr>
                          <a:rPr lang="sk-SK" sz="1200" b="0" i="1">
                            <a:latin typeface="Cambria Math" panose="02040503050406030204" pitchFamily="18" charset="0"/>
                          </a:rPr>
                        </m:ctrlPr>
                      </m:sSubPr>
                      <m:e>
                        <m:r>
                          <a:rPr lang="sk-SK" sz="1200" b="0" i="1">
                            <a:latin typeface="Cambria Math" panose="02040503050406030204" pitchFamily="18" charset="0"/>
                          </a:rPr>
                          <m:t>𝑤</m:t>
                        </m:r>
                      </m:e>
                      <m:sub>
                        <m:r>
                          <a:rPr lang="sk-SK" sz="1200" b="0" i="1">
                            <a:latin typeface="Cambria Math" panose="02040503050406030204" pitchFamily="18" charset="0"/>
                          </a:rPr>
                          <m:t>4</m:t>
                        </m:r>
                        <m:r>
                          <a:rPr lang="sk-SK" sz="1200" b="0" i="1">
                            <a:latin typeface="Cambria Math" panose="02040503050406030204" pitchFamily="18" charset="0"/>
                          </a:rPr>
                          <m:t>𝐴</m:t>
                        </m:r>
                      </m:sub>
                    </m:sSub>
                    <m:r>
                      <a:rPr lang="sk-SK" sz="1200" b="0" i="1">
                        <a:latin typeface="Cambria Math" panose="02040503050406030204" pitchFamily="18" charset="0"/>
                      </a:rPr>
                      <m:t>+</m:t>
                    </m:r>
                    <m:sSub>
                      <m:sSubPr>
                        <m:ctrlPr>
                          <a:rPr lang="sk-SK" sz="1200" b="0" i="1">
                            <a:latin typeface="Cambria Math" panose="02040503050406030204" pitchFamily="18" charset="0"/>
                          </a:rPr>
                        </m:ctrlPr>
                      </m:sSubPr>
                      <m:e>
                        <m:r>
                          <a:rPr lang="sk-SK" sz="1200" b="0" i="1">
                            <a:latin typeface="Cambria Math" panose="02040503050406030204" pitchFamily="18" charset="0"/>
                          </a:rPr>
                          <m:t>𝑚</m:t>
                        </m:r>
                      </m:e>
                      <m:sub>
                        <m:r>
                          <a:rPr lang="sk-SK" sz="1200" b="0" i="1">
                            <a:latin typeface="Cambria Math" panose="02040503050406030204" pitchFamily="18" charset="0"/>
                          </a:rPr>
                          <m:t>5</m:t>
                        </m:r>
                      </m:sub>
                    </m:sSub>
                    <m:r>
                      <a:rPr lang="sk-SK" sz="1200" b="0" i="1">
                        <a:latin typeface="Cambria Math" panose="02040503050406030204" pitchFamily="18" charset="0"/>
                      </a:rPr>
                      <m:t>∗</m:t>
                    </m:r>
                    <m:sSub>
                      <m:sSubPr>
                        <m:ctrlPr>
                          <a:rPr lang="sk-SK" sz="1200" b="0" i="1">
                            <a:latin typeface="Cambria Math" panose="02040503050406030204" pitchFamily="18" charset="0"/>
                          </a:rPr>
                        </m:ctrlPr>
                      </m:sSubPr>
                      <m:e>
                        <m:r>
                          <a:rPr lang="sk-SK" sz="1200" b="0" i="1">
                            <a:latin typeface="Cambria Math" panose="02040503050406030204" pitchFamily="18" charset="0"/>
                          </a:rPr>
                          <m:t>𝑤</m:t>
                        </m:r>
                      </m:e>
                      <m:sub>
                        <m:r>
                          <a:rPr lang="sk-SK" sz="1200" b="0" i="1">
                            <a:latin typeface="Cambria Math" panose="02040503050406030204" pitchFamily="18" charset="0"/>
                          </a:rPr>
                          <m:t>5</m:t>
                        </m:r>
                        <m:r>
                          <a:rPr lang="sk-SK" sz="1200" b="0" i="1">
                            <a:latin typeface="Cambria Math" panose="02040503050406030204" pitchFamily="18" charset="0"/>
                          </a:rPr>
                          <m:t>𝐴</m:t>
                        </m:r>
                      </m:sub>
                    </m:sSub>
                    <m:r>
                      <a:rPr lang="sk-SK" sz="1200" b="0" i="1">
                        <a:latin typeface="Cambria Math" panose="02040503050406030204" pitchFamily="18" charset="0"/>
                      </a:rPr>
                      <m:t>=520,8</m:t>
                    </m:r>
                  </m:oMath>
                </m:oMathPara>
              </a14:m>
              <a:endParaRPr lang="sk-SK" sz="1200" b="0" u="none"/>
            </a:p>
            <a:p>
              <a:pPr marL="0" marR="0" lvl="0" indent="0" algn="l"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left"/>
                  </m:oMathParaPr>
                  <m:oMath xmlns:m="http://schemas.openxmlformats.org/officeDocument/2006/math">
                    <m:sSub>
                      <m:sSubPr>
                        <m:ctrlPr>
                          <a:rPr lang="sk-SK" sz="1200" b="0" i="1" u="none">
                            <a:solidFill>
                              <a:schemeClr val="tx1"/>
                            </a:solidFill>
                            <a:effectLst/>
                            <a:latin typeface="Cambria Math" panose="02040503050406030204" pitchFamily="18" charset="0"/>
                            <a:ea typeface="+mn-ea"/>
                            <a:cs typeface="+mn-cs"/>
                          </a:rPr>
                        </m:ctrlPr>
                      </m:sSubPr>
                      <m:e>
                        <m:r>
                          <a:rPr lang="sk-SK" sz="1200" b="0" i="1" u="none">
                            <a:solidFill>
                              <a:schemeClr val="tx1"/>
                            </a:solidFill>
                            <a:effectLst/>
                            <a:latin typeface="Cambria Math" panose="02040503050406030204" pitchFamily="18" charset="0"/>
                            <a:ea typeface="+mn-ea"/>
                            <a:cs typeface="+mn-cs"/>
                          </a:rPr>
                          <m:t>𝑚</m:t>
                        </m:r>
                      </m:e>
                      <m:sub>
                        <m:r>
                          <a:rPr lang="sk-SK" sz="1200" b="0" i="1" u="none">
                            <a:solidFill>
                              <a:schemeClr val="tx1"/>
                            </a:solidFill>
                            <a:effectLst/>
                            <a:latin typeface="Cambria Math" panose="02040503050406030204" pitchFamily="18" charset="0"/>
                            <a:ea typeface="+mn-ea"/>
                            <a:cs typeface="+mn-cs"/>
                          </a:rPr>
                          <m:t>4</m:t>
                        </m:r>
                      </m:sub>
                    </m:sSub>
                    <m:r>
                      <a:rPr lang="sk-SK" sz="1200" b="0" i="1" u="none">
                        <a:solidFill>
                          <a:schemeClr val="tx1"/>
                        </a:solidFill>
                        <a:effectLst/>
                        <a:latin typeface="Cambria Math" panose="02040503050406030204" pitchFamily="18" charset="0"/>
                        <a:ea typeface="+mn-ea"/>
                        <a:cs typeface="+mn-cs"/>
                      </a:rPr>
                      <m:t>∗</m:t>
                    </m:r>
                    <m:sSub>
                      <m:sSubPr>
                        <m:ctrlPr>
                          <a:rPr lang="sk-SK" sz="1200" b="0" i="1" u="none">
                            <a:solidFill>
                              <a:schemeClr val="tx1"/>
                            </a:solidFill>
                            <a:effectLst/>
                            <a:latin typeface="Cambria Math" panose="02040503050406030204" pitchFamily="18" charset="0"/>
                            <a:ea typeface="+mn-ea"/>
                            <a:cs typeface="+mn-cs"/>
                          </a:rPr>
                        </m:ctrlPr>
                      </m:sSubPr>
                      <m:e>
                        <m:r>
                          <a:rPr lang="sk-SK" sz="1200" b="0" i="1" u="none">
                            <a:solidFill>
                              <a:schemeClr val="tx1"/>
                            </a:solidFill>
                            <a:effectLst/>
                            <a:latin typeface="Cambria Math" panose="02040503050406030204" pitchFamily="18" charset="0"/>
                            <a:ea typeface="+mn-ea"/>
                            <a:cs typeface="+mn-cs"/>
                          </a:rPr>
                          <m:t>𝑤</m:t>
                        </m:r>
                      </m:e>
                      <m:sub>
                        <m:r>
                          <a:rPr lang="sk-SK" sz="1200" b="0" i="1" u="none">
                            <a:solidFill>
                              <a:schemeClr val="tx1"/>
                            </a:solidFill>
                            <a:effectLst/>
                            <a:latin typeface="Cambria Math" panose="02040503050406030204" pitchFamily="18" charset="0"/>
                            <a:ea typeface="+mn-ea"/>
                            <a:cs typeface="+mn-cs"/>
                          </a:rPr>
                          <m:t>4</m:t>
                        </m:r>
                        <m:r>
                          <a:rPr lang="sk-SK" sz="1200" b="0" i="1" u="none">
                            <a:solidFill>
                              <a:schemeClr val="tx1"/>
                            </a:solidFill>
                            <a:effectLst/>
                            <a:latin typeface="Cambria Math" panose="02040503050406030204" pitchFamily="18" charset="0"/>
                            <a:ea typeface="+mn-ea"/>
                            <a:cs typeface="+mn-cs"/>
                          </a:rPr>
                          <m:t>𝐵</m:t>
                        </m:r>
                      </m:sub>
                    </m:sSub>
                    <m:r>
                      <a:rPr lang="sk-SK" sz="1200" b="0" i="1" u="none">
                        <a:solidFill>
                          <a:schemeClr val="tx1"/>
                        </a:solidFill>
                        <a:effectLst/>
                        <a:latin typeface="Cambria Math" panose="02040503050406030204" pitchFamily="18" charset="0"/>
                        <a:ea typeface="+mn-ea"/>
                        <a:cs typeface="+mn-cs"/>
                      </a:rPr>
                      <m:t>+</m:t>
                    </m:r>
                    <m:sSub>
                      <m:sSubPr>
                        <m:ctrlPr>
                          <a:rPr lang="sk-SK" sz="1200" b="0" i="1" u="none">
                            <a:solidFill>
                              <a:schemeClr val="tx1"/>
                            </a:solidFill>
                            <a:effectLst/>
                            <a:latin typeface="Cambria Math" panose="02040503050406030204" pitchFamily="18" charset="0"/>
                            <a:ea typeface="+mn-ea"/>
                            <a:cs typeface="+mn-cs"/>
                          </a:rPr>
                        </m:ctrlPr>
                      </m:sSubPr>
                      <m:e>
                        <m:r>
                          <a:rPr lang="sk-SK" sz="1200" b="0" i="1" u="none">
                            <a:solidFill>
                              <a:schemeClr val="tx1"/>
                            </a:solidFill>
                            <a:effectLst/>
                            <a:latin typeface="Cambria Math" panose="02040503050406030204" pitchFamily="18" charset="0"/>
                            <a:ea typeface="+mn-ea"/>
                            <a:cs typeface="+mn-cs"/>
                          </a:rPr>
                          <m:t>𝑚</m:t>
                        </m:r>
                      </m:e>
                      <m:sub>
                        <m:r>
                          <a:rPr lang="sk-SK" sz="1200" b="0" i="1" u="none">
                            <a:solidFill>
                              <a:schemeClr val="tx1"/>
                            </a:solidFill>
                            <a:effectLst/>
                            <a:latin typeface="Cambria Math" panose="02040503050406030204" pitchFamily="18" charset="0"/>
                            <a:ea typeface="+mn-ea"/>
                            <a:cs typeface="+mn-cs"/>
                          </a:rPr>
                          <m:t>5</m:t>
                        </m:r>
                      </m:sub>
                    </m:sSub>
                    <m:r>
                      <a:rPr lang="sk-SK" sz="1200" b="0" i="1" u="none">
                        <a:solidFill>
                          <a:schemeClr val="tx1"/>
                        </a:solidFill>
                        <a:effectLst/>
                        <a:latin typeface="Cambria Math" panose="02040503050406030204" pitchFamily="18" charset="0"/>
                        <a:ea typeface="+mn-ea"/>
                        <a:cs typeface="+mn-cs"/>
                      </a:rPr>
                      <m:t>∗</m:t>
                    </m:r>
                    <m:sSub>
                      <m:sSubPr>
                        <m:ctrlPr>
                          <a:rPr lang="sk-SK" sz="1200" b="0" i="1" u="none">
                            <a:solidFill>
                              <a:schemeClr val="tx1"/>
                            </a:solidFill>
                            <a:effectLst/>
                            <a:latin typeface="Cambria Math" panose="02040503050406030204" pitchFamily="18" charset="0"/>
                            <a:ea typeface="+mn-ea"/>
                            <a:cs typeface="+mn-cs"/>
                          </a:rPr>
                        </m:ctrlPr>
                      </m:sSubPr>
                      <m:e>
                        <m:r>
                          <a:rPr lang="sk-SK" sz="1200" b="0" i="1" u="none">
                            <a:solidFill>
                              <a:schemeClr val="tx1"/>
                            </a:solidFill>
                            <a:effectLst/>
                            <a:latin typeface="Cambria Math" panose="02040503050406030204" pitchFamily="18" charset="0"/>
                            <a:ea typeface="+mn-ea"/>
                            <a:cs typeface="+mn-cs"/>
                          </a:rPr>
                          <m:t>𝑤</m:t>
                        </m:r>
                      </m:e>
                      <m:sub>
                        <m:r>
                          <a:rPr lang="sk-SK" sz="1200" b="0" i="1" u="none">
                            <a:solidFill>
                              <a:schemeClr val="tx1"/>
                            </a:solidFill>
                            <a:effectLst/>
                            <a:latin typeface="Cambria Math" panose="02040503050406030204" pitchFamily="18" charset="0"/>
                            <a:ea typeface="+mn-ea"/>
                            <a:cs typeface="+mn-cs"/>
                          </a:rPr>
                          <m:t>5</m:t>
                        </m:r>
                        <m:r>
                          <a:rPr lang="sk-SK" sz="1200" b="0" i="1" u="none">
                            <a:solidFill>
                              <a:schemeClr val="tx1"/>
                            </a:solidFill>
                            <a:effectLst/>
                            <a:latin typeface="Cambria Math" panose="02040503050406030204" pitchFamily="18" charset="0"/>
                            <a:ea typeface="+mn-ea"/>
                            <a:cs typeface="+mn-cs"/>
                          </a:rPr>
                          <m:t>𝐵</m:t>
                        </m:r>
                      </m:sub>
                    </m:sSub>
                    <m:r>
                      <a:rPr lang="sk-SK" sz="1200" b="0" i="1" u="none">
                        <a:solidFill>
                          <a:schemeClr val="tx1"/>
                        </a:solidFill>
                        <a:effectLst/>
                        <a:latin typeface="Cambria Math" panose="02040503050406030204" pitchFamily="18" charset="0"/>
                        <a:ea typeface="+mn-ea"/>
                        <a:cs typeface="+mn-cs"/>
                      </a:rPr>
                      <m:t>=39,2</m:t>
                    </m:r>
                  </m:oMath>
                </m:oMathPara>
              </a14:m>
              <a:endParaRPr lang="sk-SK" sz="1200" u="none">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lang="sk-SK" sz="1200" u="none">
                  <a:effectLst/>
                </a:rPr>
                <a:t>-----------------------------------------------------</a:t>
              </a:r>
            </a:p>
            <a:p>
              <a:pPr/>
              <a14:m>
                <m:oMathPara xmlns:m="http://schemas.openxmlformats.org/officeDocument/2006/math">
                  <m:oMathParaPr>
                    <m:jc m:val="left"/>
                  </m:oMathParaPr>
                  <m:oMath xmlns:m="http://schemas.openxmlformats.org/officeDocument/2006/math">
                    <m:sSub>
                      <m:sSubPr>
                        <m:ctrlPr>
                          <a:rPr lang="sk-SK" sz="1200" b="0" i="1">
                            <a:solidFill>
                              <a:schemeClr val="tx1"/>
                            </a:solidFill>
                            <a:effectLst/>
                            <a:latin typeface="Cambria Math" panose="02040503050406030204" pitchFamily="18" charset="0"/>
                            <a:ea typeface="+mn-ea"/>
                            <a:cs typeface="+mn-cs"/>
                          </a:rPr>
                        </m:ctrlPr>
                      </m:sSubPr>
                      <m:e>
                        <m:r>
                          <a:rPr lang="sk-SK" sz="1200" b="0" i="1">
                            <a:solidFill>
                              <a:schemeClr val="tx1"/>
                            </a:solidFill>
                            <a:effectLst/>
                            <a:latin typeface="Cambria Math" panose="02040503050406030204" pitchFamily="18" charset="0"/>
                            <a:ea typeface="+mn-ea"/>
                            <a:cs typeface="+mn-cs"/>
                          </a:rPr>
                          <m:t>𝑚</m:t>
                        </m:r>
                      </m:e>
                      <m:sub>
                        <m:r>
                          <a:rPr lang="sk-SK" sz="1200" b="0" i="1">
                            <a:solidFill>
                              <a:schemeClr val="tx1"/>
                            </a:solidFill>
                            <a:effectLst/>
                            <a:latin typeface="Cambria Math" panose="02040503050406030204" pitchFamily="18" charset="0"/>
                            <a:ea typeface="+mn-ea"/>
                            <a:cs typeface="+mn-cs"/>
                          </a:rPr>
                          <m:t>4</m:t>
                        </m:r>
                      </m:sub>
                    </m:sSub>
                    <m:r>
                      <a:rPr lang="sk-SK" sz="1200" b="0" i="1">
                        <a:solidFill>
                          <a:schemeClr val="tx1"/>
                        </a:solidFill>
                        <a:effectLst/>
                        <a:latin typeface="Cambria Math" panose="02040503050406030204" pitchFamily="18" charset="0"/>
                        <a:ea typeface="+mn-ea"/>
                        <a:cs typeface="+mn-cs"/>
                      </a:rPr>
                      <m:t>∗0,9500+</m:t>
                    </m:r>
                    <m:sSub>
                      <m:sSubPr>
                        <m:ctrlPr>
                          <a:rPr lang="sk-SK" sz="1200" b="0" i="1">
                            <a:solidFill>
                              <a:schemeClr val="tx1"/>
                            </a:solidFill>
                            <a:effectLst/>
                            <a:latin typeface="Cambria Math" panose="02040503050406030204" pitchFamily="18" charset="0"/>
                            <a:ea typeface="+mn-ea"/>
                            <a:cs typeface="+mn-cs"/>
                          </a:rPr>
                        </m:ctrlPr>
                      </m:sSubPr>
                      <m:e>
                        <m:r>
                          <a:rPr lang="sk-SK" sz="1200" b="0" i="1">
                            <a:solidFill>
                              <a:schemeClr val="tx1"/>
                            </a:solidFill>
                            <a:effectLst/>
                            <a:latin typeface="Cambria Math" panose="02040503050406030204" pitchFamily="18" charset="0"/>
                            <a:ea typeface="+mn-ea"/>
                            <a:cs typeface="+mn-cs"/>
                          </a:rPr>
                          <m:t>𝑚</m:t>
                        </m:r>
                      </m:e>
                      <m:sub>
                        <m:r>
                          <a:rPr lang="sk-SK" sz="1200" b="0" i="1">
                            <a:solidFill>
                              <a:schemeClr val="tx1"/>
                            </a:solidFill>
                            <a:effectLst/>
                            <a:latin typeface="Cambria Math" panose="02040503050406030204" pitchFamily="18" charset="0"/>
                            <a:ea typeface="+mn-ea"/>
                            <a:cs typeface="+mn-cs"/>
                          </a:rPr>
                          <m:t>5</m:t>
                        </m:r>
                      </m:sub>
                    </m:sSub>
                    <m:r>
                      <a:rPr lang="sk-SK" sz="1200" b="0" i="1">
                        <a:solidFill>
                          <a:schemeClr val="tx1"/>
                        </a:solidFill>
                        <a:effectLst/>
                        <a:latin typeface="Cambria Math" panose="02040503050406030204" pitchFamily="18" charset="0"/>
                        <a:ea typeface="+mn-ea"/>
                        <a:cs typeface="+mn-cs"/>
                      </a:rPr>
                      <m:t>∗0,9000=520,8</m:t>
                    </m:r>
                  </m:oMath>
                </m:oMathPara>
              </a14:m>
              <a:endParaRPr lang="sk-SK" sz="1200">
                <a:effectLst/>
              </a:endParaRPr>
            </a:p>
            <a:p>
              <a:pPr eaLnBrk="1" fontAlgn="auto" latinLnBrk="0" hangingPunct="1"/>
              <a14:m>
                <m:oMathPara xmlns:m="http://schemas.openxmlformats.org/officeDocument/2006/math">
                  <m:oMathParaPr>
                    <m:jc m:val="left"/>
                  </m:oMathParaPr>
                  <m:oMath xmlns:m="http://schemas.openxmlformats.org/officeDocument/2006/math">
                    <m:sSub>
                      <m:sSubPr>
                        <m:ctrlPr>
                          <a:rPr lang="sk-SK" sz="1200" b="0" i="1">
                            <a:solidFill>
                              <a:schemeClr val="tx1"/>
                            </a:solidFill>
                            <a:effectLst/>
                            <a:latin typeface="Cambria Math" panose="02040503050406030204" pitchFamily="18" charset="0"/>
                            <a:ea typeface="+mn-ea"/>
                            <a:cs typeface="+mn-cs"/>
                          </a:rPr>
                        </m:ctrlPr>
                      </m:sSubPr>
                      <m:e>
                        <m:r>
                          <a:rPr lang="sk-SK" sz="1200" b="0" i="1">
                            <a:solidFill>
                              <a:schemeClr val="tx1"/>
                            </a:solidFill>
                            <a:effectLst/>
                            <a:latin typeface="Cambria Math" panose="02040503050406030204" pitchFamily="18" charset="0"/>
                            <a:ea typeface="+mn-ea"/>
                            <a:cs typeface="+mn-cs"/>
                          </a:rPr>
                          <m:t>𝑚</m:t>
                        </m:r>
                      </m:e>
                      <m:sub>
                        <m:r>
                          <a:rPr lang="sk-SK" sz="1200" b="0" i="1">
                            <a:solidFill>
                              <a:schemeClr val="tx1"/>
                            </a:solidFill>
                            <a:effectLst/>
                            <a:latin typeface="Cambria Math" panose="02040503050406030204" pitchFamily="18" charset="0"/>
                            <a:ea typeface="+mn-ea"/>
                            <a:cs typeface="+mn-cs"/>
                          </a:rPr>
                          <m:t>4</m:t>
                        </m:r>
                      </m:sub>
                    </m:sSub>
                    <m:r>
                      <a:rPr lang="sk-SK" sz="1200" b="0" i="1">
                        <a:solidFill>
                          <a:schemeClr val="tx1"/>
                        </a:solidFill>
                        <a:effectLst/>
                        <a:latin typeface="Cambria Math" panose="02040503050406030204" pitchFamily="18" charset="0"/>
                        <a:ea typeface="+mn-ea"/>
                        <a:cs typeface="+mn-cs"/>
                      </a:rPr>
                      <m:t>∗0,0500+</m:t>
                    </m:r>
                    <m:sSub>
                      <m:sSubPr>
                        <m:ctrlPr>
                          <a:rPr lang="sk-SK" sz="1200" b="0" i="1">
                            <a:solidFill>
                              <a:schemeClr val="tx1"/>
                            </a:solidFill>
                            <a:effectLst/>
                            <a:latin typeface="Cambria Math" panose="02040503050406030204" pitchFamily="18" charset="0"/>
                            <a:ea typeface="+mn-ea"/>
                            <a:cs typeface="+mn-cs"/>
                          </a:rPr>
                        </m:ctrlPr>
                      </m:sSubPr>
                      <m:e>
                        <m:r>
                          <a:rPr lang="sk-SK" sz="1200" b="0" i="1">
                            <a:solidFill>
                              <a:schemeClr val="tx1"/>
                            </a:solidFill>
                            <a:effectLst/>
                            <a:latin typeface="Cambria Math" panose="02040503050406030204" pitchFamily="18" charset="0"/>
                            <a:ea typeface="+mn-ea"/>
                            <a:cs typeface="+mn-cs"/>
                          </a:rPr>
                          <m:t>𝑚</m:t>
                        </m:r>
                      </m:e>
                      <m:sub>
                        <m:r>
                          <a:rPr lang="sk-SK" sz="1200" b="0" i="1">
                            <a:solidFill>
                              <a:schemeClr val="tx1"/>
                            </a:solidFill>
                            <a:effectLst/>
                            <a:latin typeface="Cambria Math" panose="02040503050406030204" pitchFamily="18" charset="0"/>
                            <a:ea typeface="+mn-ea"/>
                            <a:cs typeface="+mn-cs"/>
                          </a:rPr>
                          <m:t>5</m:t>
                        </m:r>
                      </m:sub>
                    </m:sSub>
                    <m:r>
                      <a:rPr lang="sk-SK" sz="1200" b="0" i="1">
                        <a:solidFill>
                          <a:schemeClr val="tx1"/>
                        </a:solidFill>
                        <a:effectLst/>
                        <a:latin typeface="Cambria Math" panose="02040503050406030204" pitchFamily="18" charset="0"/>
                        <a:ea typeface="+mn-ea"/>
                        <a:cs typeface="+mn-cs"/>
                      </a:rPr>
                      <m:t>∗0,1000=39,2</m:t>
                    </m:r>
                  </m:oMath>
                </m:oMathPara>
              </a14:m>
              <a:endParaRPr lang="sk-SK" sz="1200" b="0">
                <a:solidFill>
                  <a:schemeClr val="tx1"/>
                </a:solidFill>
                <a:effectLst/>
                <a:ea typeface="+mn-ea"/>
                <a:cs typeface="+mn-cs"/>
              </a:endParaRPr>
            </a:p>
            <a:p>
              <a:pPr eaLnBrk="1" fontAlgn="auto" latinLnBrk="0" hangingPunct="1"/>
              <a:endParaRPr lang="sk-SK" sz="1200">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lang="sk-SK">
                  <a:effectLst/>
                  <a:latin typeface="Times New Roman" panose="02020603050405020304" pitchFamily="18" charset="0"/>
                  <a:cs typeface="Times New Roman" panose="02020603050405020304" pitchFamily="18" charset="0"/>
                </a:rPr>
                <a:t>SÚSTAVA</a:t>
              </a:r>
              <a:r>
                <a:rPr lang="sk-SK" baseline="0">
                  <a:effectLst/>
                  <a:latin typeface="Times New Roman" panose="02020603050405020304" pitchFamily="18" charset="0"/>
                  <a:cs typeface="Times New Roman" panose="02020603050405020304" pitchFamily="18" charset="0"/>
                </a:rPr>
                <a:t> DVOCH ROVNÍC O DVOCH NEZNÁMYCH</a:t>
              </a:r>
            </a:p>
            <a:p>
              <a:pPr marL="0" marR="0" lvl="0" indent="0" algn="l" defTabSz="914400" eaLnBrk="1" fontAlgn="auto" latinLnBrk="0" hangingPunct="1">
                <a:lnSpc>
                  <a:spcPct val="100000"/>
                </a:lnSpc>
                <a:spcBef>
                  <a:spcPts val="0"/>
                </a:spcBef>
                <a:spcAft>
                  <a:spcPts val="0"/>
                </a:spcAft>
                <a:buClrTx/>
                <a:buSzTx/>
                <a:buFontTx/>
                <a:buNone/>
                <a:tabLst/>
                <a:defRPr/>
              </a:pPr>
              <a:endParaRPr lang="sk-SK">
                <a:effectLst/>
              </a:endParaRPr>
            </a:p>
            <a:p>
              <a:endParaRPr lang="sk-SK" sz="1100"/>
            </a:p>
          </xdr:txBody>
        </xdr:sp>
      </mc:Choice>
      <mc:Fallback xmlns="">
        <xdr:sp macro="" textlink="">
          <xdr:nvSpPr>
            <xdr:cNvPr id="15" name="BlokTextu 14">
              <a:extLst>
                <a:ext uri="{FF2B5EF4-FFF2-40B4-BE49-F238E27FC236}">
                  <a16:creationId xmlns:a16="http://schemas.microsoft.com/office/drawing/2014/main" id="{DF09088A-FE90-15CF-2DE1-2E0FE944B897}"/>
                </a:ext>
              </a:extLst>
            </xdr:cNvPr>
            <xdr:cNvSpPr txBox="1"/>
          </xdr:nvSpPr>
          <xdr:spPr>
            <a:xfrm>
              <a:off x="727616" y="6887891"/>
              <a:ext cx="3415372" cy="132064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pPr algn="l"/>
              <a:r>
                <a:rPr lang="sk-SK" sz="1200" b="0" i="0">
                  <a:latin typeface="Cambria Math" panose="02040503050406030204" pitchFamily="18" charset="0"/>
                </a:rPr>
                <a:t>𝑚_4∗𝑤_4𝐴+𝑚_5∗𝑤_5𝐴=520,8</a:t>
              </a:r>
              <a:endParaRPr lang="sk-SK" sz="1200" b="0" u="none"/>
            </a:p>
            <a:p>
              <a:pPr marL="0" marR="0" lvl="0" indent="0" algn="l" defTabSz="914400" eaLnBrk="1" fontAlgn="auto" latinLnBrk="0" hangingPunct="1">
                <a:lnSpc>
                  <a:spcPct val="100000"/>
                </a:lnSpc>
                <a:spcBef>
                  <a:spcPts val="0"/>
                </a:spcBef>
                <a:spcAft>
                  <a:spcPts val="0"/>
                </a:spcAft>
                <a:buClrTx/>
                <a:buSzTx/>
                <a:buFontTx/>
                <a:buNone/>
                <a:tabLst/>
                <a:defRPr/>
              </a:pPr>
              <a:r>
                <a:rPr lang="sk-SK" sz="1200" b="0" i="0" u="none">
                  <a:solidFill>
                    <a:schemeClr val="tx1"/>
                  </a:solidFill>
                  <a:effectLst/>
                  <a:latin typeface="Cambria Math" panose="02040503050406030204" pitchFamily="18" charset="0"/>
                  <a:ea typeface="+mn-ea"/>
                  <a:cs typeface="+mn-cs"/>
                </a:rPr>
                <a:t>𝑚_4∗𝑤_4𝐵+𝑚_5∗𝑤_5𝐵=39,2</a:t>
              </a:r>
              <a:endParaRPr lang="sk-SK" sz="1200" u="none">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lang="sk-SK" sz="1200" u="none">
                  <a:effectLst/>
                </a:rPr>
                <a:t>-----------------------------------------------------</a:t>
              </a:r>
            </a:p>
            <a:p>
              <a:pPr/>
              <a:r>
                <a:rPr lang="sk-SK" sz="1200" b="0" i="0">
                  <a:solidFill>
                    <a:schemeClr val="tx1"/>
                  </a:solidFill>
                  <a:effectLst/>
                  <a:latin typeface="Cambria Math" panose="02040503050406030204" pitchFamily="18" charset="0"/>
                  <a:ea typeface="+mn-ea"/>
                  <a:cs typeface="+mn-cs"/>
                </a:rPr>
                <a:t>𝑚_4∗0,9500+𝑚_5∗0,9000=520,8</a:t>
              </a:r>
              <a:endParaRPr lang="sk-SK" sz="1200">
                <a:effectLst/>
              </a:endParaRPr>
            </a:p>
            <a:p>
              <a:pPr eaLnBrk="1" fontAlgn="auto" latinLnBrk="0" hangingPunct="1"/>
              <a:r>
                <a:rPr lang="sk-SK" sz="1200" b="0" i="0">
                  <a:solidFill>
                    <a:schemeClr val="tx1"/>
                  </a:solidFill>
                  <a:effectLst/>
                  <a:latin typeface="Cambria Math" panose="02040503050406030204" pitchFamily="18" charset="0"/>
                  <a:ea typeface="+mn-ea"/>
                  <a:cs typeface="+mn-cs"/>
                </a:rPr>
                <a:t>𝑚_4∗0,0500+𝑚_5∗0,1000=39,2</a:t>
              </a:r>
              <a:endParaRPr lang="sk-SK" sz="1200" b="0">
                <a:solidFill>
                  <a:schemeClr val="tx1"/>
                </a:solidFill>
                <a:effectLst/>
                <a:ea typeface="+mn-ea"/>
                <a:cs typeface="+mn-cs"/>
              </a:endParaRPr>
            </a:p>
            <a:p>
              <a:pPr eaLnBrk="1" fontAlgn="auto" latinLnBrk="0" hangingPunct="1"/>
              <a:endParaRPr lang="sk-SK" sz="1200">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lang="sk-SK">
                  <a:effectLst/>
                  <a:latin typeface="Times New Roman" panose="02020603050405020304" pitchFamily="18" charset="0"/>
                  <a:cs typeface="Times New Roman" panose="02020603050405020304" pitchFamily="18" charset="0"/>
                </a:rPr>
                <a:t>SÚSTAVA</a:t>
              </a:r>
              <a:r>
                <a:rPr lang="sk-SK" baseline="0">
                  <a:effectLst/>
                  <a:latin typeface="Times New Roman" panose="02020603050405020304" pitchFamily="18" charset="0"/>
                  <a:cs typeface="Times New Roman" panose="02020603050405020304" pitchFamily="18" charset="0"/>
                </a:rPr>
                <a:t> DVOCH ROVNÍC O DVOCH NEZNÁMYCH</a:t>
              </a:r>
            </a:p>
            <a:p>
              <a:pPr marL="0" marR="0" lvl="0" indent="0" algn="l" defTabSz="914400" eaLnBrk="1" fontAlgn="auto" latinLnBrk="0" hangingPunct="1">
                <a:lnSpc>
                  <a:spcPct val="100000"/>
                </a:lnSpc>
                <a:spcBef>
                  <a:spcPts val="0"/>
                </a:spcBef>
                <a:spcAft>
                  <a:spcPts val="0"/>
                </a:spcAft>
                <a:buClrTx/>
                <a:buSzTx/>
                <a:buFontTx/>
                <a:buNone/>
                <a:tabLst/>
                <a:defRPr/>
              </a:pPr>
              <a:endParaRPr lang="sk-SK">
                <a:effectLst/>
              </a:endParaRPr>
            </a:p>
            <a:p>
              <a:endParaRPr lang="sk-SK" sz="1100"/>
            </a:p>
          </xdr:txBody>
        </xdr:sp>
      </mc:Fallback>
    </mc:AlternateContent>
    <xdr:clientData/>
  </xdr:oneCellAnchor>
  <xdr:twoCellAnchor>
    <xdr:from>
      <xdr:col>11</xdr:col>
      <xdr:colOff>0</xdr:colOff>
      <xdr:row>15</xdr:row>
      <xdr:rowOff>0</xdr:rowOff>
    </xdr:from>
    <xdr:to>
      <xdr:col>11</xdr:col>
      <xdr:colOff>7744</xdr:colOff>
      <xdr:row>17</xdr:row>
      <xdr:rowOff>0</xdr:rowOff>
    </xdr:to>
    <xdr:cxnSp macro="">
      <xdr:nvCxnSpPr>
        <xdr:cNvPr id="16" name="Rovná spojovacia šípka 15">
          <a:extLst>
            <a:ext uri="{FF2B5EF4-FFF2-40B4-BE49-F238E27FC236}">
              <a16:creationId xmlns:a16="http://schemas.microsoft.com/office/drawing/2014/main" id="{831AC9C1-A783-48F5-8829-991AE10DB303}"/>
            </a:ext>
          </a:extLst>
        </xdr:cNvPr>
        <xdr:cNvCxnSpPr/>
      </xdr:nvCxnSpPr>
      <xdr:spPr>
        <a:xfrm flipV="1">
          <a:off x="6861098" y="2919451"/>
          <a:ext cx="7744" cy="394939"/>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4F5F6-8CCF-4724-85E4-9ECC928BEDBF}">
  <dimension ref="A1:Z40"/>
  <sheetViews>
    <sheetView tabSelected="1" zoomScale="60" zoomScaleNormal="60" workbookViewId="0">
      <selection activeCell="F16" sqref="F16"/>
    </sheetView>
  </sheetViews>
  <sheetFormatPr defaultRowHeight="13.8"/>
  <cols>
    <col min="1" max="1" width="10.296875" style="2" bestFit="1" customWidth="1"/>
    <col min="2" max="3" width="9.09765625" style="2"/>
    <col min="4" max="4" width="10" style="2" customWidth="1"/>
    <col min="5" max="14" width="9.09765625" style="2"/>
    <col min="15" max="15" width="10" style="2" customWidth="1"/>
    <col min="16" max="20" width="9.09765625" style="2"/>
    <col min="21" max="21" width="8.59765625" style="2" customWidth="1"/>
    <col min="22" max="26" width="9.09765625" style="2"/>
  </cols>
  <sheetData>
    <row r="1" spans="1:20">
      <c r="E1" s="58" t="s">
        <v>0</v>
      </c>
      <c r="F1" s="58"/>
      <c r="G1" s="58"/>
      <c r="H1" s="58"/>
      <c r="I1" s="58"/>
      <c r="J1" s="58"/>
      <c r="K1" s="58"/>
      <c r="L1" s="58"/>
      <c r="M1" s="58"/>
      <c r="N1" s="58"/>
      <c r="O1" s="58"/>
      <c r="P1" s="58"/>
      <c r="Q1" s="58"/>
      <c r="R1" s="58" t="s">
        <v>13</v>
      </c>
      <c r="S1" s="58"/>
      <c r="T1" s="58"/>
    </row>
    <row r="2" spans="1:20" ht="15" customHeight="1">
      <c r="E2" s="65" t="s">
        <v>43</v>
      </c>
      <c r="F2" s="65"/>
      <c r="G2" s="65"/>
      <c r="H2" s="65"/>
      <c r="I2" s="65"/>
      <c r="J2" s="65"/>
      <c r="K2" s="65"/>
      <c r="L2" s="65"/>
      <c r="M2" s="65"/>
      <c r="N2" s="65"/>
      <c r="O2" s="65"/>
      <c r="P2" s="65"/>
      <c r="Q2" s="65"/>
      <c r="R2" s="65"/>
      <c r="S2" s="65"/>
      <c r="T2" s="65"/>
    </row>
    <row r="3" spans="1:20">
      <c r="E3" s="65"/>
      <c r="F3" s="65"/>
      <c r="G3" s="65"/>
      <c r="H3" s="65"/>
      <c r="I3" s="65"/>
      <c r="J3" s="65"/>
      <c r="K3" s="65"/>
      <c r="L3" s="65"/>
      <c r="M3" s="65"/>
      <c r="N3" s="65"/>
      <c r="O3" s="65"/>
      <c r="P3" s="65"/>
      <c r="Q3" s="65"/>
      <c r="R3" s="65"/>
      <c r="S3" s="65"/>
      <c r="T3" s="65"/>
    </row>
    <row r="4" spans="1:20">
      <c r="E4" s="65"/>
      <c r="F4" s="65"/>
      <c r="G4" s="65"/>
      <c r="H4" s="65"/>
      <c r="I4" s="65"/>
      <c r="J4" s="65"/>
      <c r="K4" s="65"/>
      <c r="L4" s="65"/>
      <c r="M4" s="65"/>
      <c r="N4" s="65"/>
      <c r="O4" s="65"/>
      <c r="P4" s="65"/>
      <c r="Q4" s="65"/>
      <c r="R4" s="65"/>
      <c r="S4" s="65"/>
      <c r="T4" s="65"/>
    </row>
    <row r="5" spans="1:20" ht="15" customHeight="1">
      <c r="A5" s="64" t="s">
        <v>44</v>
      </c>
      <c r="B5" s="64"/>
      <c r="C5" s="64"/>
      <c r="D5" s="64"/>
      <c r="E5" s="65"/>
      <c r="F5" s="65"/>
      <c r="G5" s="65"/>
      <c r="H5" s="65"/>
      <c r="I5" s="65"/>
      <c r="J5" s="65"/>
      <c r="K5" s="65"/>
      <c r="L5" s="65"/>
      <c r="M5" s="65"/>
      <c r="N5" s="65"/>
      <c r="O5" s="65"/>
      <c r="P5" s="65"/>
      <c r="Q5" s="65"/>
      <c r="R5" s="65"/>
      <c r="S5" s="65"/>
      <c r="T5" s="65"/>
    </row>
    <row r="6" spans="1:20">
      <c r="A6" s="64"/>
      <c r="B6" s="64"/>
      <c r="C6" s="64"/>
      <c r="D6" s="64"/>
      <c r="E6" s="65"/>
      <c r="F6" s="65"/>
      <c r="G6" s="65"/>
      <c r="H6" s="65"/>
      <c r="I6" s="65"/>
      <c r="J6" s="65"/>
      <c r="K6" s="65"/>
      <c r="L6" s="65"/>
      <c r="M6" s="65"/>
      <c r="N6" s="65"/>
      <c r="O6" s="65"/>
      <c r="P6" s="65"/>
      <c r="Q6" s="65"/>
      <c r="R6" s="65"/>
      <c r="S6" s="65"/>
      <c r="T6" s="65"/>
    </row>
    <row r="7" spans="1:20">
      <c r="A7" s="64"/>
      <c r="B7" s="64"/>
      <c r="C7" s="64"/>
      <c r="D7" s="64"/>
      <c r="E7" s="65"/>
      <c r="F7" s="65"/>
      <c r="G7" s="65"/>
      <c r="H7" s="65"/>
      <c r="I7" s="65"/>
      <c r="J7" s="65"/>
      <c r="K7" s="65"/>
      <c r="L7" s="65"/>
      <c r="M7" s="65"/>
      <c r="N7" s="65"/>
      <c r="O7" s="65"/>
      <c r="P7" s="65"/>
      <c r="Q7" s="65"/>
      <c r="R7" s="65"/>
      <c r="S7" s="65"/>
      <c r="T7" s="65"/>
    </row>
    <row r="8" spans="1:20">
      <c r="A8" s="64"/>
      <c r="B8" s="64"/>
      <c r="C8" s="64"/>
      <c r="D8" s="64"/>
      <c r="E8" s="65"/>
      <c r="F8" s="65"/>
      <c r="G8" s="65"/>
      <c r="H8" s="65"/>
      <c r="I8" s="65"/>
      <c r="J8" s="65"/>
      <c r="K8" s="65"/>
      <c r="L8" s="65"/>
      <c r="M8" s="65"/>
      <c r="N8" s="65"/>
      <c r="O8" s="65"/>
      <c r="P8" s="65"/>
      <c r="Q8" s="65"/>
      <c r="R8" s="65"/>
      <c r="S8" s="65"/>
      <c r="T8" s="65"/>
    </row>
    <row r="9" spans="1:20">
      <c r="A9" s="64"/>
      <c r="B9" s="64"/>
      <c r="C9" s="64"/>
      <c r="D9" s="64"/>
      <c r="E9" s="65"/>
      <c r="F9" s="65"/>
      <c r="G9" s="65"/>
      <c r="H9" s="65"/>
      <c r="I9" s="65"/>
      <c r="J9" s="65"/>
      <c r="K9" s="65"/>
      <c r="L9" s="65"/>
      <c r="M9" s="65"/>
      <c r="N9" s="65"/>
      <c r="O9" s="65"/>
      <c r="P9" s="65"/>
      <c r="Q9" s="65"/>
      <c r="R9" s="65"/>
      <c r="S9" s="65"/>
      <c r="T9" s="65"/>
    </row>
    <row r="10" spans="1:20">
      <c r="A10" s="64"/>
      <c r="B10" s="64"/>
      <c r="C10" s="64"/>
      <c r="D10" s="64"/>
      <c r="E10" s="65"/>
      <c r="F10" s="65"/>
      <c r="G10" s="65"/>
      <c r="H10" s="65"/>
      <c r="I10" s="65"/>
      <c r="J10" s="65"/>
      <c r="K10" s="65"/>
      <c r="L10" s="65"/>
      <c r="M10" s="65"/>
      <c r="N10" s="65"/>
      <c r="O10" s="65"/>
      <c r="P10" s="65"/>
      <c r="Q10" s="65"/>
      <c r="R10" s="65"/>
      <c r="S10" s="65"/>
      <c r="T10" s="65"/>
    </row>
    <row r="11" spans="1:20" ht="14.4" thickBot="1">
      <c r="N11" s="58"/>
      <c r="O11" s="58"/>
      <c r="P11" s="58"/>
    </row>
    <row r="12" spans="1:20">
      <c r="A12" s="3" t="s">
        <v>18</v>
      </c>
      <c r="B12" s="63" t="s">
        <v>17</v>
      </c>
      <c r="C12" s="63"/>
      <c r="H12" s="61" t="s">
        <v>36</v>
      </c>
      <c r="I12" s="61"/>
      <c r="J12" s="61"/>
      <c r="K12" s="61"/>
      <c r="L12" s="47" t="s">
        <v>11</v>
      </c>
      <c r="M12" s="48"/>
      <c r="N12" s="49"/>
      <c r="O12" s="62" t="s">
        <v>37</v>
      </c>
      <c r="P12" s="62"/>
      <c r="Q12" s="62"/>
      <c r="R12" s="62"/>
    </row>
    <row r="13" spans="1:20">
      <c r="A13" s="4" t="s">
        <v>1</v>
      </c>
      <c r="B13" s="68" t="s">
        <v>19</v>
      </c>
      <c r="C13" s="68"/>
      <c r="D13" s="22"/>
      <c r="E13" s="22"/>
      <c r="F13" s="23"/>
      <c r="G13" s="22"/>
      <c r="H13" s="5" t="s">
        <v>25</v>
      </c>
      <c r="I13" s="1">
        <v>1</v>
      </c>
      <c r="L13" s="50"/>
      <c r="M13" s="51"/>
      <c r="N13" s="52"/>
      <c r="O13" s="25" t="s">
        <v>26</v>
      </c>
      <c r="P13" s="24">
        <v>0.15</v>
      </c>
    </row>
    <row r="14" spans="1:20">
      <c r="A14" s="4" t="s">
        <v>2</v>
      </c>
      <c r="B14" s="68" t="s">
        <v>3</v>
      </c>
      <c r="C14" s="68"/>
      <c r="F14" s="1"/>
      <c r="G14" s="18"/>
      <c r="H14" s="14" t="s">
        <v>40</v>
      </c>
      <c r="I14" s="15">
        <f>K40</f>
        <v>105.77777777777779</v>
      </c>
      <c r="J14" s="16" t="s">
        <v>29</v>
      </c>
      <c r="L14" s="50"/>
      <c r="M14" s="51"/>
      <c r="N14" s="52"/>
      <c r="O14" s="5" t="s">
        <v>25</v>
      </c>
      <c r="P14" s="24">
        <v>0.85</v>
      </c>
    </row>
    <row r="15" spans="1:20" ht="14.4" thickBot="1">
      <c r="A15" s="4" t="s">
        <v>16</v>
      </c>
      <c r="B15" s="68" t="s">
        <v>20</v>
      </c>
      <c r="C15" s="68"/>
      <c r="F15" s="1"/>
      <c r="G15" s="22"/>
      <c r="H15" s="22"/>
      <c r="I15" s="22"/>
      <c r="J15" s="22"/>
      <c r="K15" s="22"/>
      <c r="L15" s="53"/>
      <c r="M15" s="54"/>
      <c r="N15" s="55"/>
    </row>
    <row r="16" spans="1:20">
      <c r="L16" s="56" t="s">
        <v>35</v>
      </c>
      <c r="M16" s="56"/>
      <c r="N16" s="56"/>
      <c r="O16" s="22"/>
      <c r="P16" s="22"/>
      <c r="Q16" s="22"/>
    </row>
    <row r="17" spans="1:25" ht="14.4" thickBot="1">
      <c r="L17" s="35" t="s">
        <v>26</v>
      </c>
      <c r="M17" s="36">
        <v>1</v>
      </c>
      <c r="N17" s="40" t="s">
        <v>39</v>
      </c>
      <c r="O17" s="15">
        <f>L35</f>
        <v>18.666666666666629</v>
      </c>
      <c r="P17" s="20" t="s">
        <v>29</v>
      </c>
      <c r="Q17" s="13"/>
    </row>
    <row r="18" spans="1:25" ht="14.4" thickBot="1">
      <c r="E18" s="21"/>
      <c r="F18" s="21"/>
      <c r="G18" s="21"/>
      <c r="H18" s="22"/>
      <c r="I18" s="22"/>
      <c r="J18" s="22"/>
      <c r="K18" s="22"/>
      <c r="L18" s="47" t="s">
        <v>11</v>
      </c>
      <c r="M18" s="48"/>
      <c r="N18" s="49"/>
      <c r="O18" s="17"/>
      <c r="P18" s="17"/>
      <c r="Q18" s="19"/>
    </row>
    <row r="19" spans="1:25">
      <c r="E19" s="47" t="s">
        <v>10</v>
      </c>
      <c r="F19" s="48"/>
      <c r="G19" s="49"/>
      <c r="H19" s="60" t="s">
        <v>21</v>
      </c>
      <c r="I19" s="61"/>
      <c r="J19" s="61"/>
      <c r="K19" s="61"/>
      <c r="L19" s="50"/>
      <c r="M19" s="51"/>
      <c r="N19" s="52"/>
      <c r="O19" s="62" t="s">
        <v>22</v>
      </c>
      <c r="P19" s="62"/>
      <c r="Q19" s="62"/>
      <c r="R19" s="67"/>
      <c r="S19" s="47" t="s">
        <v>12</v>
      </c>
      <c r="T19" s="48"/>
      <c r="U19" s="49"/>
    </row>
    <row r="20" spans="1:25">
      <c r="E20" s="50"/>
      <c r="F20" s="51"/>
      <c r="G20" s="52"/>
      <c r="H20" s="5" t="s">
        <v>9</v>
      </c>
      <c r="I20" s="24">
        <f>1-I21</f>
        <v>0.9</v>
      </c>
      <c r="J20" s="16"/>
      <c r="L20" s="50"/>
      <c r="M20" s="51"/>
      <c r="N20" s="52"/>
      <c r="O20" s="25" t="s">
        <v>24</v>
      </c>
      <c r="P20" s="24">
        <f>1-P21</f>
        <v>0.95</v>
      </c>
      <c r="Q20" s="19"/>
      <c r="S20" s="50"/>
      <c r="T20" s="51"/>
      <c r="U20" s="52"/>
      <c r="V20" s="60" t="s">
        <v>23</v>
      </c>
      <c r="W20" s="61"/>
      <c r="X20" s="61"/>
      <c r="Y20" s="61"/>
    </row>
    <row r="21" spans="1:25">
      <c r="E21" s="50"/>
      <c r="F21" s="51"/>
      <c r="G21" s="52"/>
      <c r="H21" s="5" t="s">
        <v>7</v>
      </c>
      <c r="I21" s="24">
        <v>0.1</v>
      </c>
      <c r="L21" s="50"/>
      <c r="M21" s="51"/>
      <c r="N21" s="52"/>
      <c r="O21" s="5" t="s">
        <v>27</v>
      </c>
      <c r="P21" s="24">
        <v>0.05</v>
      </c>
      <c r="S21" s="50"/>
      <c r="T21" s="51"/>
      <c r="U21" s="52"/>
      <c r="V21" s="5" t="s">
        <v>28</v>
      </c>
      <c r="W21" s="1">
        <v>560</v>
      </c>
      <c r="X21" s="2" t="s">
        <v>29</v>
      </c>
    </row>
    <row r="22" spans="1:25" ht="14.4" thickBot="1">
      <c r="A22" s="61" t="s">
        <v>14</v>
      </c>
      <c r="B22" s="61"/>
      <c r="C22" s="61"/>
      <c r="D22" s="66"/>
      <c r="E22" s="50"/>
      <c r="F22" s="51"/>
      <c r="G22" s="52"/>
      <c r="H22" s="14" t="s">
        <v>8</v>
      </c>
      <c r="I22" s="15">
        <f>J35</f>
        <v>354.66666666666663</v>
      </c>
      <c r="J22" s="16" t="s">
        <v>29</v>
      </c>
      <c r="L22" s="53"/>
      <c r="M22" s="54"/>
      <c r="N22" s="55"/>
      <c r="O22" s="14" t="s">
        <v>33</v>
      </c>
      <c r="P22" s="20">
        <f>C35</f>
        <v>336</v>
      </c>
      <c r="Q22" s="16" t="s">
        <v>29</v>
      </c>
      <c r="R22" s="22"/>
      <c r="S22" s="50"/>
      <c r="T22" s="51"/>
      <c r="U22" s="52"/>
      <c r="V22" s="5" t="s">
        <v>30</v>
      </c>
      <c r="W22" s="24">
        <v>0.93</v>
      </c>
    </row>
    <row r="23" spans="1:25">
      <c r="A23" s="5" t="s">
        <v>4</v>
      </c>
      <c r="B23" s="24">
        <f>1-B24</f>
        <v>0.9</v>
      </c>
      <c r="E23" s="50"/>
      <c r="F23" s="51"/>
      <c r="G23" s="52"/>
      <c r="H23" s="14"/>
      <c r="I23" s="15"/>
      <c r="J23" s="16"/>
      <c r="R23" s="14"/>
      <c r="S23" s="50"/>
      <c r="T23" s="51"/>
      <c r="U23" s="52"/>
      <c r="V23" s="5" t="s">
        <v>31</v>
      </c>
      <c r="W23" s="24">
        <f>1-W22</f>
        <v>6.9999999999999951E-2</v>
      </c>
    </row>
    <row r="24" spans="1:25">
      <c r="A24" s="5" t="s">
        <v>9</v>
      </c>
      <c r="B24" s="24">
        <v>0.1</v>
      </c>
      <c r="E24" s="50"/>
      <c r="F24" s="51"/>
      <c r="G24" s="52"/>
      <c r="H24" s="14"/>
      <c r="I24" s="15"/>
      <c r="J24" s="16"/>
      <c r="S24" s="50"/>
      <c r="T24" s="51"/>
      <c r="U24" s="52"/>
    </row>
    <row r="25" spans="1:25">
      <c r="A25" s="14" t="s">
        <v>41</v>
      </c>
      <c r="B25" s="15">
        <f>I22+I28</f>
        <v>578.66666666666663</v>
      </c>
      <c r="C25" s="16" t="s">
        <v>29</v>
      </c>
      <c r="E25" s="50"/>
      <c r="F25" s="51"/>
      <c r="G25" s="52"/>
      <c r="H25" s="60" t="s">
        <v>15</v>
      </c>
      <c r="I25" s="61"/>
      <c r="J25" s="61"/>
      <c r="K25" s="61"/>
      <c r="L25" s="61"/>
      <c r="M25" s="61"/>
      <c r="N25" s="61"/>
      <c r="O25" s="61"/>
      <c r="P25" s="61"/>
      <c r="Q25" s="61"/>
      <c r="R25" s="66"/>
      <c r="S25" s="50"/>
      <c r="T25" s="51"/>
      <c r="U25" s="52"/>
    </row>
    <row r="26" spans="1:25" ht="14.4" thickBot="1">
      <c r="A26" s="57" t="s">
        <v>42</v>
      </c>
      <c r="B26" s="57"/>
      <c r="C26" s="57"/>
      <c r="D26" s="45">
        <f>B25/15</f>
        <v>38.577777777777776</v>
      </c>
      <c r="E26" s="53"/>
      <c r="F26" s="54"/>
      <c r="G26" s="55"/>
      <c r="H26" s="5" t="s">
        <v>5</v>
      </c>
      <c r="I26" s="24">
        <f>1-I27</f>
        <v>0.9</v>
      </c>
      <c r="R26" s="14"/>
      <c r="S26" s="53"/>
      <c r="T26" s="54"/>
      <c r="U26" s="55"/>
    </row>
    <row r="27" spans="1:25">
      <c r="A27" s="5"/>
      <c r="B27" s="1"/>
      <c r="E27" s="21"/>
      <c r="F27" s="21"/>
      <c r="G27" s="21"/>
      <c r="H27" s="5" t="s">
        <v>7</v>
      </c>
      <c r="I27" s="24">
        <v>0.1</v>
      </c>
      <c r="J27" s="22"/>
      <c r="K27" s="22"/>
    </row>
    <row r="28" spans="1:25">
      <c r="E28" s="21"/>
      <c r="F28" s="21"/>
      <c r="G28" s="21"/>
      <c r="H28" s="14" t="s">
        <v>34</v>
      </c>
      <c r="I28" s="20">
        <f>D35</f>
        <v>224</v>
      </c>
      <c r="J28" s="16" t="s">
        <v>29</v>
      </c>
    </row>
    <row r="29" spans="1:25">
      <c r="E29" s="21"/>
      <c r="F29" s="21"/>
      <c r="G29" s="21"/>
      <c r="H29" s="5"/>
      <c r="I29" s="1"/>
    </row>
    <row r="30" spans="1:25">
      <c r="B30" s="58" t="s">
        <v>32</v>
      </c>
      <c r="C30" s="58"/>
      <c r="D30" s="58"/>
      <c r="E30" s="58"/>
      <c r="F30" s="58"/>
      <c r="G30" s="22"/>
      <c r="H30" s="14"/>
      <c r="I30" s="59" t="s">
        <v>38</v>
      </c>
      <c r="J30" s="59"/>
      <c r="K30" s="59"/>
      <c r="L30" s="59"/>
      <c r="M30" s="46"/>
    </row>
    <row r="32" spans="1:25">
      <c r="B32" s="26"/>
      <c r="C32" s="3">
        <v>4</v>
      </c>
      <c r="D32" s="7">
        <v>3</v>
      </c>
      <c r="E32" s="6">
        <v>5</v>
      </c>
      <c r="I32" s="26"/>
      <c r="J32" s="7">
        <v>2</v>
      </c>
      <c r="K32" s="6">
        <v>4</v>
      </c>
      <c r="L32" s="3">
        <v>6</v>
      </c>
    </row>
    <row r="33" spans="2:12">
      <c r="B33" s="3" t="s">
        <v>1</v>
      </c>
      <c r="C33" s="4">
        <f>C35*P20</f>
        <v>319.2</v>
      </c>
      <c r="D33" s="27">
        <f>D35*I26</f>
        <v>201.6</v>
      </c>
      <c r="E33" s="28">
        <f>E35*W22</f>
        <v>520.80000000000007</v>
      </c>
      <c r="I33" s="3" t="s">
        <v>1</v>
      </c>
      <c r="J33" s="27">
        <f>K33</f>
        <v>319.2</v>
      </c>
      <c r="K33" s="28">
        <f>P20*P22</f>
        <v>319.2</v>
      </c>
      <c r="L33" s="37"/>
    </row>
    <row r="34" spans="2:12" ht="14.4" thickBot="1">
      <c r="B34" s="8" t="s">
        <v>2</v>
      </c>
      <c r="C34" s="29">
        <f>C35*P21</f>
        <v>16.8</v>
      </c>
      <c r="D34" s="30">
        <f>D35*I27</f>
        <v>22.400000000000002</v>
      </c>
      <c r="E34" s="31">
        <f>E35*W23</f>
        <v>39.199999999999974</v>
      </c>
      <c r="I34" s="8" t="s">
        <v>2</v>
      </c>
      <c r="J34" s="10">
        <f>J35*I21</f>
        <v>35.466666666666661</v>
      </c>
      <c r="K34" s="31">
        <f>P21*P22</f>
        <v>16.8</v>
      </c>
      <c r="L34" s="38">
        <f>J34-K34</f>
        <v>18.666666666666661</v>
      </c>
    </row>
    <row r="35" spans="2:12" ht="14.4" thickTop="1">
      <c r="B35" s="9" t="s">
        <v>6</v>
      </c>
      <c r="C35" s="32">
        <v>336</v>
      </c>
      <c r="D35" s="33">
        <v>224</v>
      </c>
      <c r="E35" s="34">
        <f>W21</f>
        <v>560</v>
      </c>
      <c r="I35" s="9" t="s">
        <v>6</v>
      </c>
      <c r="J35" s="11">
        <f>J33/I20</f>
        <v>354.66666666666663</v>
      </c>
      <c r="K35" s="34">
        <f>P22</f>
        <v>336</v>
      </c>
      <c r="L35" s="39">
        <f>J35-K35</f>
        <v>18.666666666666629</v>
      </c>
    </row>
    <row r="37" spans="2:12">
      <c r="I37" s="3"/>
      <c r="J37" s="3">
        <v>6</v>
      </c>
      <c r="K37" s="7">
        <v>7</v>
      </c>
      <c r="L37" s="6">
        <v>8</v>
      </c>
    </row>
    <row r="38" spans="2:12" ht="14.4" thickBot="1">
      <c r="I38" s="3" t="s">
        <v>2</v>
      </c>
      <c r="J38" s="38">
        <f>L34</f>
        <v>18.666666666666661</v>
      </c>
      <c r="K38" s="42"/>
      <c r="L38" s="12">
        <f>J38</f>
        <v>18.666666666666661</v>
      </c>
    </row>
    <row r="39" spans="2:12" ht="15" thickTop="1" thickBot="1">
      <c r="I39" s="8" t="s">
        <v>16</v>
      </c>
      <c r="J39" s="41"/>
      <c r="K39" s="10">
        <f>L39</f>
        <v>105.77777777777774</v>
      </c>
      <c r="L39" s="44">
        <f>L40*P14</f>
        <v>105.77777777777774</v>
      </c>
    </row>
    <row r="40" spans="2:12" ht="14.4" thickTop="1">
      <c r="I40" s="9" t="s">
        <v>6</v>
      </c>
      <c r="J40" s="39">
        <f>L35</f>
        <v>18.666666666666629</v>
      </c>
      <c r="K40" s="11">
        <f>L40-J40</f>
        <v>105.77777777777779</v>
      </c>
      <c r="L40" s="43">
        <f>L38/P13</f>
        <v>124.44444444444441</v>
      </c>
    </row>
  </sheetData>
  <mergeCells count="24">
    <mergeCell ref="R1:T1"/>
    <mergeCell ref="E1:Q1"/>
    <mergeCell ref="A22:D22"/>
    <mergeCell ref="H19:K19"/>
    <mergeCell ref="H25:R25"/>
    <mergeCell ref="O19:R19"/>
    <mergeCell ref="B13:C13"/>
    <mergeCell ref="B14:C14"/>
    <mergeCell ref="B15:C15"/>
    <mergeCell ref="N11:P11"/>
    <mergeCell ref="S19:U26"/>
    <mergeCell ref="V20:Y20"/>
    <mergeCell ref="H12:K12"/>
    <mergeCell ref="O12:R12"/>
    <mergeCell ref="B12:C12"/>
    <mergeCell ref="A5:D10"/>
    <mergeCell ref="E19:G26"/>
    <mergeCell ref="E2:T10"/>
    <mergeCell ref="L18:N22"/>
    <mergeCell ref="L12:N15"/>
    <mergeCell ref="L16:N16"/>
    <mergeCell ref="A26:C26"/>
    <mergeCell ref="B30:F30"/>
    <mergeCell ref="I30:L3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1</vt:i4>
      </vt:variant>
    </vt:vector>
  </HeadingPairs>
  <TitlesOfParts>
    <vt:vector size="1" baseType="lpstr">
      <vt:lpstr>Hárok1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Matej Hubert</dc:creator>
  <cp:lastModifiedBy>Michal Jurík</cp:lastModifiedBy>
  <dcterms:created xsi:type="dcterms:W3CDTF">2025-07-13T10:36:27Z</dcterms:created>
  <dcterms:modified xsi:type="dcterms:W3CDTF">2025-08-17T11:19:16Z</dcterms:modified>
</cp:coreProperties>
</file>